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2.1.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2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G6"/>
  <c r="F6"/>
  <c r="E6"/>
  <c r="D6"/>
  <c r="G5"/>
  <c r="F5"/>
  <c r="E5"/>
  <c r="D5"/>
  <c r="G4"/>
  <c r="F4"/>
  <c r="E4"/>
  <c r="D4"/>
  <c r="D11" i="1"/>
</calcChain>
</file>

<file path=xl/sharedStrings.xml><?xml version="1.0" encoding="utf-8"?>
<sst xmlns="http://schemas.openxmlformats.org/spreadsheetml/2006/main" count="62" uniqueCount="36">
  <si>
    <t>Programme name</t>
  </si>
  <si>
    <t>Programme Code</t>
  </si>
  <si>
    <t>Number of seats sanctioned</t>
  </si>
  <si>
    <t>Number of Students admitted</t>
  </si>
  <si>
    <t>ARTIFICIAL INTELLIGENCE &amp; MACHINE LEARNING</t>
  </si>
  <si>
    <t>AI</t>
  </si>
  <si>
    <t>60+03</t>
  </si>
  <si>
    <t>CIVIL  ENGG.,</t>
  </si>
  <si>
    <t>CV</t>
  </si>
  <si>
    <t>COMPUTER SCIENCE ENGG.,</t>
  </si>
  <si>
    <t>CS</t>
  </si>
  <si>
    <t>120+06</t>
  </si>
  <si>
    <t>COMPUTER SCIENCE ENGG., (DATE SCIENCE)</t>
  </si>
  <si>
    <t>CD</t>
  </si>
  <si>
    <t>ELECTRONICS &amp; COMMUNICATION ENGG.,</t>
  </si>
  <si>
    <t>EC</t>
  </si>
  <si>
    <t>ELECTRICAL &amp; ELECTRONICS ENGG.,</t>
  </si>
  <si>
    <t>EE</t>
  </si>
  <si>
    <t>INFORMATION SCIENCE ENGG.,</t>
  </si>
  <si>
    <t>IS</t>
  </si>
  <si>
    <t>MECHANICAL ENGG.,</t>
  </si>
  <si>
    <t>ME</t>
  </si>
  <si>
    <t>TOTAL</t>
  </si>
  <si>
    <t>2.1.2  Number of seats filled against seats reserved for various categories (SC,   ST, OBC, Divyangjan, etc. as per applicable reservation policy during the year  (exclusive of supernumerary seats)</t>
  </si>
  <si>
    <t>Year</t>
  </si>
  <si>
    <t>BRANCH</t>
  </si>
  <si>
    <t>INTAKE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</si>
  <si>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</si>
  <si>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</si>
  <si>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</si>
  <si>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</si>
  <si>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</si>
  <si>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</si>
  <si>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</si>
  <si>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2023-24</t>
  </si>
  <si>
    <t>2.1.1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</si>
</sst>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sqref="A1:D11"/>
    </sheetView>
  </sheetViews>
  <sheetFormatPr defaultRowHeight="15"/>
  <cols>
    <col min="1" max="1" width="18.7109375" customWidth="1"/>
    <col min="2" max="2" width="20.7109375" customWidth="1"/>
    <col min="3" max="3" width="19.42578125" customWidth="1"/>
    <col min="4" max="4" width="23.140625" customWidth="1"/>
  </cols>
  <sheetData>
    <row r="1" spans="1:4" ht="15.75">
      <c r="A1" s="1" t="s">
        <v>35</v>
      </c>
      <c r="B1" s="1"/>
      <c r="C1" s="1"/>
      <c r="D1" s="1"/>
    </row>
    <row r="2" spans="1:4" ht="94.5">
      <c r="A2" s="2" t="s">
        <v>0</v>
      </c>
      <c r="B2" s="2" t="s">
        <v>1</v>
      </c>
      <c r="C2" s="3" t="s">
        <v>2</v>
      </c>
      <c r="D2" s="3" t="s">
        <v>3</v>
      </c>
    </row>
    <row r="3" spans="1:4">
      <c r="A3" s="4" t="s">
        <v>4</v>
      </c>
      <c r="B3" s="4" t="s">
        <v>5</v>
      </c>
      <c r="C3" s="4" t="s">
        <v>6</v>
      </c>
      <c r="D3" s="4">
        <v>62</v>
      </c>
    </row>
    <row r="4" spans="1:4">
      <c r="A4" s="4" t="s">
        <v>7</v>
      </c>
      <c r="B4" s="4" t="s">
        <v>8</v>
      </c>
      <c r="C4" s="4" t="s">
        <v>6</v>
      </c>
      <c r="D4" s="4">
        <v>17</v>
      </c>
    </row>
    <row r="5" spans="1:4">
      <c r="A5" s="4" t="s">
        <v>9</v>
      </c>
      <c r="B5" s="4" t="s">
        <v>10</v>
      </c>
      <c r="C5" s="4" t="s">
        <v>11</v>
      </c>
      <c r="D5" s="4">
        <v>125</v>
      </c>
    </row>
    <row r="6" spans="1:4">
      <c r="A6" s="4" t="s">
        <v>12</v>
      </c>
      <c r="B6" s="4" t="s">
        <v>13</v>
      </c>
      <c r="C6" s="4" t="s">
        <v>6</v>
      </c>
      <c r="D6" s="4">
        <v>57</v>
      </c>
    </row>
    <row r="7" spans="1:4">
      <c r="A7" s="4" t="s">
        <v>14</v>
      </c>
      <c r="B7" s="4" t="s">
        <v>15</v>
      </c>
      <c r="C7" s="4" t="s">
        <v>11</v>
      </c>
      <c r="D7" s="4">
        <v>124</v>
      </c>
    </row>
    <row r="8" spans="1:4">
      <c r="A8" s="4" t="s">
        <v>16</v>
      </c>
      <c r="B8" s="4" t="s">
        <v>17</v>
      </c>
      <c r="C8" s="4" t="s">
        <v>6</v>
      </c>
      <c r="D8" s="4">
        <v>61</v>
      </c>
    </row>
    <row r="9" spans="1:4">
      <c r="A9" s="4" t="s">
        <v>18</v>
      </c>
      <c r="B9" s="4" t="s">
        <v>19</v>
      </c>
      <c r="C9" s="4" t="s">
        <v>6</v>
      </c>
      <c r="D9" s="4">
        <v>63</v>
      </c>
    </row>
    <row r="10" spans="1:4">
      <c r="A10" s="4" t="s">
        <v>20</v>
      </c>
      <c r="B10" s="4" t="s">
        <v>21</v>
      </c>
      <c r="C10" s="4" t="s">
        <v>6</v>
      </c>
      <c r="D10" s="4">
        <v>16</v>
      </c>
    </row>
    <row r="11" spans="1:4">
      <c r="A11" s="5" t="s">
        <v>22</v>
      </c>
      <c r="B11" s="4"/>
      <c r="C11" s="4">
        <v>630</v>
      </c>
      <c r="D11" s="4">
        <f>SUM(D3:D10)</f>
        <v>525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sqref="A1:M11"/>
    </sheetView>
  </sheetViews>
  <sheetFormatPr defaultRowHeight="15"/>
  <sheetData>
    <row r="1" spans="1:13" ht="15.75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5.75">
      <c r="A2" s="7" t="s">
        <v>24</v>
      </c>
      <c r="B2" s="8" t="s">
        <v>25</v>
      </c>
      <c r="C2" s="8" t="s">
        <v>26</v>
      </c>
      <c r="D2" s="9" t="s">
        <v>27</v>
      </c>
      <c r="E2" s="10"/>
      <c r="F2" s="10"/>
      <c r="G2" s="10"/>
      <c r="H2" s="11"/>
      <c r="I2" s="9" t="s">
        <v>28</v>
      </c>
      <c r="J2" s="10"/>
      <c r="K2" s="10"/>
      <c r="L2" s="10"/>
      <c r="M2" s="11"/>
    </row>
    <row r="3" spans="1:13" ht="15.75">
      <c r="A3" s="12"/>
      <c r="B3" s="13"/>
      <c r="C3" s="13"/>
      <c r="D3" s="14" t="s">
        <v>29</v>
      </c>
      <c r="E3" s="14" t="s">
        <v>30</v>
      </c>
      <c r="F3" s="14" t="s">
        <v>31</v>
      </c>
      <c r="G3" s="14" t="s">
        <v>32</v>
      </c>
      <c r="H3" s="14" t="s">
        <v>33</v>
      </c>
      <c r="I3" s="14" t="s">
        <v>29</v>
      </c>
      <c r="J3" s="14" t="s">
        <v>30</v>
      </c>
      <c r="K3" s="14" t="s">
        <v>31</v>
      </c>
      <c r="L3" s="14" t="s">
        <v>32</v>
      </c>
      <c r="M3" s="14" t="s">
        <v>33</v>
      </c>
    </row>
    <row r="4" spans="1:13" ht="15.75">
      <c r="A4" s="15" t="s">
        <v>34</v>
      </c>
      <c r="B4" s="16" t="s">
        <v>4</v>
      </c>
      <c r="C4" s="17">
        <v>60</v>
      </c>
      <c r="D4" s="18">
        <f>+C4*15%</f>
        <v>9</v>
      </c>
      <c r="E4" s="18">
        <f>+C4*3%</f>
        <v>1.7999999999999998</v>
      </c>
      <c r="F4" s="18">
        <f>+C4*32%</f>
        <v>19.2</v>
      </c>
      <c r="G4" s="19">
        <f>+C4*50%</f>
        <v>30</v>
      </c>
      <c r="H4" s="15"/>
      <c r="I4" s="20">
        <v>4</v>
      </c>
      <c r="J4" s="20">
        <v>3</v>
      </c>
      <c r="K4" s="20">
        <v>15</v>
      </c>
      <c r="L4" s="20">
        <v>37</v>
      </c>
      <c r="M4" s="15"/>
    </row>
    <row r="5" spans="1:13" ht="15.75">
      <c r="A5" s="15" t="s">
        <v>34</v>
      </c>
      <c r="B5" s="15" t="s">
        <v>7</v>
      </c>
      <c r="C5" s="20">
        <v>60</v>
      </c>
      <c r="D5" s="18">
        <f t="shared" ref="D5:D11" si="0">+C5*15%</f>
        <v>9</v>
      </c>
      <c r="E5" s="18">
        <f t="shared" ref="E5:E11" si="1">+C5*3%</f>
        <v>1.7999999999999998</v>
      </c>
      <c r="F5" s="18">
        <f t="shared" ref="F5:F11" si="2">+C5*32%</f>
        <v>19.2</v>
      </c>
      <c r="G5" s="19">
        <f t="shared" ref="G5:G11" si="3">+C5*50%</f>
        <v>30</v>
      </c>
      <c r="H5" s="15"/>
      <c r="I5" s="20">
        <v>0</v>
      </c>
      <c r="J5" s="20">
        <v>0</v>
      </c>
      <c r="K5" s="20">
        <v>7</v>
      </c>
      <c r="L5" s="20">
        <v>7</v>
      </c>
      <c r="M5" s="15"/>
    </row>
    <row r="6" spans="1:13" ht="15.75">
      <c r="A6" s="15" t="s">
        <v>34</v>
      </c>
      <c r="B6" s="15" t="s">
        <v>9</v>
      </c>
      <c r="C6" s="20">
        <v>120</v>
      </c>
      <c r="D6" s="18">
        <f t="shared" si="0"/>
        <v>18</v>
      </c>
      <c r="E6" s="18">
        <f t="shared" si="1"/>
        <v>3.5999999999999996</v>
      </c>
      <c r="F6" s="18">
        <f t="shared" si="2"/>
        <v>38.4</v>
      </c>
      <c r="G6" s="19">
        <f t="shared" si="3"/>
        <v>60</v>
      </c>
      <c r="H6" s="15"/>
      <c r="I6" s="20">
        <v>11</v>
      </c>
      <c r="J6" s="20">
        <v>3</v>
      </c>
      <c r="K6" s="20">
        <v>31</v>
      </c>
      <c r="L6" s="20">
        <v>74</v>
      </c>
      <c r="M6" s="15"/>
    </row>
    <row r="7" spans="1:13" ht="15.75">
      <c r="A7" s="15" t="s">
        <v>34</v>
      </c>
      <c r="B7" s="15" t="s">
        <v>12</v>
      </c>
      <c r="C7" s="20">
        <v>60</v>
      </c>
      <c r="D7" s="18">
        <f t="shared" si="0"/>
        <v>9</v>
      </c>
      <c r="E7" s="18">
        <f t="shared" si="1"/>
        <v>1.7999999999999998</v>
      </c>
      <c r="F7" s="18">
        <f t="shared" si="2"/>
        <v>19.2</v>
      </c>
      <c r="G7" s="19">
        <f t="shared" si="3"/>
        <v>30</v>
      </c>
      <c r="H7" s="15"/>
      <c r="I7" s="20">
        <v>6</v>
      </c>
      <c r="J7" s="20">
        <v>1</v>
      </c>
      <c r="K7" s="20">
        <v>14</v>
      </c>
      <c r="L7" s="20">
        <v>33</v>
      </c>
      <c r="M7" s="15"/>
    </row>
    <row r="8" spans="1:13" ht="15.75">
      <c r="A8" s="15" t="s">
        <v>34</v>
      </c>
      <c r="B8" s="15" t="s">
        <v>14</v>
      </c>
      <c r="C8" s="20">
        <v>120</v>
      </c>
      <c r="D8" s="18">
        <f t="shared" si="0"/>
        <v>18</v>
      </c>
      <c r="E8" s="18">
        <f t="shared" si="1"/>
        <v>3.5999999999999996</v>
      </c>
      <c r="F8" s="18">
        <f t="shared" si="2"/>
        <v>38.4</v>
      </c>
      <c r="G8" s="19">
        <f t="shared" si="3"/>
        <v>60</v>
      </c>
      <c r="H8" s="15"/>
      <c r="I8" s="20">
        <v>12</v>
      </c>
      <c r="J8" s="20">
        <v>1</v>
      </c>
      <c r="K8" s="20">
        <v>29</v>
      </c>
      <c r="L8" s="20">
        <v>76</v>
      </c>
      <c r="M8" s="15"/>
    </row>
    <row r="9" spans="1:13" ht="15.75">
      <c r="A9" s="15" t="s">
        <v>34</v>
      </c>
      <c r="B9" s="15" t="s">
        <v>16</v>
      </c>
      <c r="C9" s="20">
        <v>60</v>
      </c>
      <c r="D9" s="18">
        <f t="shared" si="0"/>
        <v>9</v>
      </c>
      <c r="E9" s="18">
        <f t="shared" si="1"/>
        <v>1.7999999999999998</v>
      </c>
      <c r="F9" s="18">
        <f t="shared" si="2"/>
        <v>19.2</v>
      </c>
      <c r="G9" s="19">
        <f t="shared" si="3"/>
        <v>30</v>
      </c>
      <c r="H9" s="15"/>
      <c r="I9" s="20">
        <v>3</v>
      </c>
      <c r="J9" s="20">
        <v>0</v>
      </c>
      <c r="K9" s="20">
        <v>17</v>
      </c>
      <c r="L9" s="20">
        <v>38</v>
      </c>
      <c r="M9" s="15"/>
    </row>
    <row r="10" spans="1:13" ht="15.75">
      <c r="A10" s="15" t="s">
        <v>34</v>
      </c>
      <c r="B10" s="15" t="s">
        <v>18</v>
      </c>
      <c r="C10" s="20">
        <v>60</v>
      </c>
      <c r="D10" s="18">
        <f t="shared" si="0"/>
        <v>9</v>
      </c>
      <c r="E10" s="18">
        <f t="shared" si="1"/>
        <v>1.7999999999999998</v>
      </c>
      <c r="F10" s="18">
        <f t="shared" si="2"/>
        <v>19.2</v>
      </c>
      <c r="G10" s="19">
        <f t="shared" si="3"/>
        <v>30</v>
      </c>
      <c r="H10" s="15"/>
      <c r="I10" s="20">
        <v>7</v>
      </c>
      <c r="J10" s="20">
        <v>1</v>
      </c>
      <c r="K10" s="20">
        <v>15</v>
      </c>
      <c r="L10" s="20">
        <v>37</v>
      </c>
      <c r="M10" s="15"/>
    </row>
    <row r="11" spans="1:13" ht="15.75">
      <c r="A11" s="15" t="s">
        <v>34</v>
      </c>
      <c r="B11" s="15" t="s">
        <v>20</v>
      </c>
      <c r="C11" s="20">
        <v>60</v>
      </c>
      <c r="D11" s="18">
        <f t="shared" si="0"/>
        <v>9</v>
      </c>
      <c r="E11" s="18">
        <f t="shared" si="1"/>
        <v>1.7999999999999998</v>
      </c>
      <c r="F11" s="18">
        <f t="shared" si="2"/>
        <v>19.2</v>
      </c>
      <c r="G11" s="19">
        <f t="shared" si="3"/>
        <v>30</v>
      </c>
      <c r="H11" s="15"/>
      <c r="I11" s="20">
        <v>1</v>
      </c>
      <c r="J11" s="20">
        <v>1</v>
      </c>
      <c r="K11" s="20">
        <v>9</v>
      </c>
      <c r="L11" s="20">
        <v>5</v>
      </c>
      <c r="M11" s="15"/>
    </row>
  </sheetData>
  <mergeCells count="6">
    <mergeCell ref="A1:M1"/>
    <mergeCell ref="A2:A3"/>
    <mergeCell ref="B2:B3"/>
    <mergeCell ref="C2:C3"/>
    <mergeCell ref="D2:H2"/>
    <mergeCell ref="I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2.1.2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2024-10-24T04:08:20Z</dcterms:created>
  <dcterms:modified xsi:type="dcterms:W3CDTF">2024-10-24T04:10:44Z</dcterms:modified>
</cp:coreProperties>
</file>